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BDF11CA7-905D-43E2-9202-26B80A4C14A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0" i="1" s="1"/>
  <c r="C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<sst xmlns="http://schemas.openxmlformats.org/spreadsheetml/2006/main" count="49" uniqueCount="40">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</sst>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2" fillId="0" borderId="0" xfId="0" applyNumberFormat="1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2512218</xdr:colOff>
      <xdr:row>41</xdr:row>
      <xdr:rowOff>23813</xdr:rowOff>
    </xdr:from>
    <xdr:to>
      <xdr:col>5</xdr:col>
      <xdr:colOff>1035843</xdr:colOff>
      <xdr:row>47</xdr:row>
      <xdr:rowOff>107157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60DE5E-106A-FECD-49CF-2919870975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859"/>
        <a:stretch/>
      </xdr:blipFill>
      <xdr:spPr bwMode="auto">
        <a:xfrm>
          <a:off x="2750343" y="7977188"/>
          <a:ext cx="6000750" cy="1012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K34" sqref="K3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4249710.24</v>
      </c>
      <c r="D13" s="27">
        <v>8678869.9700000007</v>
      </c>
      <c r="E13" s="21">
        <f t="shared" si="0"/>
        <v>12928580.210000001</v>
      </c>
      <c r="F13" s="27">
        <v>12928580.210000001</v>
      </c>
      <c r="G13" s="20">
        <v>12928580.210000001</v>
      </c>
    </row>
    <row r="14" spans="2:7" x14ac:dyDescent="0.2">
      <c r="B14" s="13" t="s">
        <v>26</v>
      </c>
      <c r="C14" s="19">
        <v>0</v>
      </c>
      <c r="D14" s="27">
        <v>383382.89</v>
      </c>
      <c r="E14" s="21">
        <f t="shared" si="0"/>
        <v>383382.89</v>
      </c>
      <c r="F14" s="27">
        <v>383382.89</v>
      </c>
      <c r="G14" s="20">
        <v>383382.89</v>
      </c>
    </row>
    <row r="15" spans="2:7" ht="24" customHeight="1" x14ac:dyDescent="0.2">
      <c r="B15" s="14" t="s">
        <v>27</v>
      </c>
      <c r="C15" s="19">
        <v>5835000</v>
      </c>
      <c r="D15" s="27">
        <f>8321524.05+57549335.15</f>
        <v>65870859.199999996</v>
      </c>
      <c r="E15" s="21">
        <f t="shared" si="0"/>
        <v>71705859.199999988</v>
      </c>
      <c r="F15" s="27">
        <v>14156524.050000001</v>
      </c>
      <c r="G15" s="20">
        <v>14156524.050000001</v>
      </c>
    </row>
    <row r="16" spans="2:7" ht="36" customHeight="1" x14ac:dyDescent="0.2">
      <c r="B16" s="14" t="s">
        <v>28</v>
      </c>
      <c r="C16" s="19">
        <v>214582771</v>
      </c>
      <c r="D16" s="27">
        <v>-6829674.2699999996</v>
      </c>
      <c r="E16" s="21">
        <f t="shared" si="0"/>
        <v>207753096.72999999</v>
      </c>
      <c r="F16" s="27">
        <v>144279821.15000001</v>
      </c>
      <c r="G16" s="20">
        <v>144279821.15000001</v>
      </c>
    </row>
    <row r="17" spans="2:7" ht="24" customHeight="1" x14ac:dyDescent="0.2">
      <c r="B17" s="14" t="s">
        <v>29</v>
      </c>
      <c r="C17" s="19">
        <v>226287444</v>
      </c>
      <c r="D17" s="27">
        <v>45743066.439999998</v>
      </c>
      <c r="E17" s="21">
        <f t="shared" si="0"/>
        <v>272030510.44</v>
      </c>
      <c r="F17" s="27">
        <v>272030510.44</v>
      </c>
      <c r="G17" s="20">
        <v>272030510.44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450954925.24000001</v>
      </c>
      <c r="D20" s="28">
        <f>SUM(D9:D18)</f>
        <v>113846504.23</v>
      </c>
      <c r="E20" s="22">
        <f>C20+D20</f>
        <v>564801429.47000003</v>
      </c>
      <c r="F20" s="28">
        <f>SUM(F9:F18)</f>
        <v>443778818.74000001</v>
      </c>
      <c r="G20" s="22">
        <f>SUM(G9:G18)</f>
        <v>443778818.74000001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95980111.219999999</v>
      </c>
      <c r="D26" s="20">
        <v>6414310.9500000002</v>
      </c>
      <c r="E26" s="21">
        <f t="shared" ref="E26:E34" si="1">C26+D26</f>
        <v>102394422.17</v>
      </c>
      <c r="F26" s="20">
        <v>98962377.200000003</v>
      </c>
      <c r="G26" s="38">
        <v>98961577.200000003</v>
      </c>
    </row>
    <row r="27" spans="2:7" ht="12" customHeight="1" x14ac:dyDescent="0.2">
      <c r="B27" s="32" t="s">
        <v>12</v>
      </c>
      <c r="C27" s="20">
        <v>13330521.949999999</v>
      </c>
      <c r="D27" s="20">
        <v>-1911422.76</v>
      </c>
      <c r="E27" s="21">
        <f t="shared" si="1"/>
        <v>11419099.189999999</v>
      </c>
      <c r="F27" s="20">
        <v>9868529</v>
      </c>
      <c r="G27" s="38">
        <v>9864296.2100000009</v>
      </c>
    </row>
    <row r="28" spans="2:7" x14ac:dyDescent="0.2">
      <c r="B28" s="32" t="s">
        <v>13</v>
      </c>
      <c r="C28" s="20">
        <v>38049855.229999997</v>
      </c>
      <c r="D28" s="20">
        <v>-2455989.9700000002</v>
      </c>
      <c r="E28" s="21">
        <f t="shared" si="1"/>
        <v>35593865.259999998</v>
      </c>
      <c r="F28" s="20">
        <v>30216824.66</v>
      </c>
      <c r="G28" s="38">
        <v>28934849.190000001</v>
      </c>
    </row>
    <row r="29" spans="2:7" x14ac:dyDescent="0.2">
      <c r="B29" s="32" t="s">
        <v>14</v>
      </c>
      <c r="C29" s="20">
        <v>44671094.990000002</v>
      </c>
      <c r="D29" s="20">
        <v>43141758.5</v>
      </c>
      <c r="E29" s="21">
        <f t="shared" si="1"/>
        <v>87812853.49000001</v>
      </c>
      <c r="F29" s="20">
        <v>56475817.109999999</v>
      </c>
      <c r="G29" s="38">
        <v>49313757.350000001</v>
      </c>
    </row>
    <row r="30" spans="2:7" x14ac:dyDescent="0.2">
      <c r="B30" s="32" t="s">
        <v>15</v>
      </c>
      <c r="C30" s="20">
        <v>42324000</v>
      </c>
      <c r="D30" s="20">
        <v>-1996664.36</v>
      </c>
      <c r="E30" s="21">
        <f t="shared" si="1"/>
        <v>40327335.640000001</v>
      </c>
      <c r="F30" s="20">
        <v>16990458.309999999</v>
      </c>
      <c r="G30" s="38">
        <v>10749239.529999999</v>
      </c>
    </row>
    <row r="31" spans="2:7" x14ac:dyDescent="0.2">
      <c r="B31" s="32" t="s">
        <v>16</v>
      </c>
      <c r="C31" s="20">
        <v>259707677</v>
      </c>
      <c r="D31" s="20">
        <v>25756475.75</v>
      </c>
      <c r="E31" s="21">
        <f t="shared" si="1"/>
        <v>285464152.75</v>
      </c>
      <c r="F31" s="20">
        <v>137346189.69</v>
      </c>
      <c r="G31" s="38">
        <v>122436325.04000001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1789700.97</v>
      </c>
      <c r="E34" s="21">
        <f t="shared" si="1"/>
        <v>1789700.97</v>
      </c>
      <c r="F34" s="20">
        <v>1789700.97</v>
      </c>
      <c r="G34" s="38">
        <v>1789700.97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494063260.38999999</v>
      </c>
      <c r="D36" s="22">
        <f>SUM(D26:D34)</f>
        <v>70738169.079999998</v>
      </c>
      <c r="E36" s="22">
        <f>SUM(E26:E34)</f>
        <v>564801429.47000003</v>
      </c>
      <c r="F36" s="22">
        <f>SUM(F26:F34)</f>
        <v>351649896.94000006</v>
      </c>
      <c r="G36" s="39">
        <f>SUM(G26:G34)</f>
        <v>322049745.49000001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-43108335.149999976</v>
      </c>
      <c r="D38" s="8">
        <f>D20-D36</f>
        <v>43108335.150000006</v>
      </c>
      <c r="E38" s="8">
        <f>D38+C38</f>
        <v>0</v>
      </c>
      <c r="F38" s="8">
        <f>F20-F36</f>
        <v>92128921.799999952</v>
      </c>
      <c r="G38" s="9">
        <f>G20-G36</f>
        <v>121729073.25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C44" s="41"/>
      <c r="D44" s="41"/>
      <c r="E44" s="41"/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2023-02-01T16:43:55Z</cp:lastPrinted>
  <dcterms:created xsi:type="dcterms:W3CDTF">2019-12-11T17:18:27Z</dcterms:created>
  <dcterms:modified xsi:type="dcterms:W3CDTF">2023-02-01T18:33:03Z</dcterms:modified>
</cp:coreProperties>
</file>